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<sst xmlns="http://schemas.openxmlformats.org/spreadsheetml/2006/main" count="66" uniqueCount="64">
  <si>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</si>
  <si>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</si>
  <si>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</si>
  <si>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</si>
  <si>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</si>
  <si>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</si>
  <si>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</si>
  <si>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</si>
  <si>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</si>
  <si>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</si>
  <si>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</si>
  <si>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</si>
  <si>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</si>
  <si>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</si>
  <si>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</si>
  <si>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</si>
  <si>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</si>
  <si>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</si>
  <si>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</si>
  <si>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</si>
  <si>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</si>
  <si>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</si>
  <si>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</si>
  <si>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</si>
  <si>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</si>
  <si>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</si>
  <si>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</si>
  <si>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</si>
  <si>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</si>
  <si>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</si>
  <si>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</si>
  <si>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m3 eq.</t>
  </si>
  <si>
    <t>kWh</t>
  </si>
  <si>
    <t>kWh   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</si>
  <si>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</si>
  <si>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</si>
  <si>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</si>
  <si>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</si>
  <si>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</si>
  <si>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</si>
  <si>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</si>
  <si>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</si>
  <si>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</si>
  <si>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</si>
  <si>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</si>
  <si>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</si>
  <si>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</si>
  <si>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</si>
  <si>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</si>
  <si>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</si>
  <si>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RESULTAAT:</t>
  </si>
  <si>
    <t>H – (A+B) m3 aardgas eq.     720 – (433 + 181) = 106 m3 aardgas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</si>
  <si>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</si>
  <si>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</si>
  <si>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</si>
  <si>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</si>
  <si>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</si>
  <si>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</si>
  <si>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</si>
  <si>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</si>
  <si>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</si>
  <si>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</si>
  <si>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</si>
  <si>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graaddagen : inhoud gebouw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</si>
</sst>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4.25">
      <c r="A4" s="4"/>
      <c r="B4" s="4"/>
      <c r="C4" s="4" t="s">
        <v>2</v>
      </c>
      <c r="D4" s="4"/>
      <c r="E4" s="5"/>
      <c r="F4" s="4">
        <v>1992</v>
      </c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2002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 t="s">
        <v>31</v>
      </c>
      <c r="F7" s="23" t="s">
        <v>32</v>
      </c>
      <c r="G7" s="23" t="s">
        <v>32</v>
      </c>
      <c r="H7" s="24" t="s">
        <v>33</v>
      </c>
      <c r="I7" s="24"/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2.75">
      <c r="A8" s="27" t="s">
        <v>37</v>
      </c>
      <c r="B8" s="28">
        <v>89</v>
      </c>
      <c r="C8" s="29">
        <v>40</v>
      </c>
      <c r="D8" s="30">
        <v>2</v>
      </c>
      <c r="E8" s="30">
        <f aca="true" t="shared" si="0" ref="E8:E19">SUM(B8:D8)</f>
        <v>131</v>
      </c>
      <c r="F8" s="30">
        <v>113</v>
      </c>
      <c r="G8" s="30">
        <v>111</v>
      </c>
      <c r="H8" s="31">
        <v>2</v>
      </c>
      <c r="I8" s="32">
        <v>1</v>
      </c>
      <c r="J8" s="32">
        <v>-130</v>
      </c>
      <c r="K8" s="32">
        <f>SUM(J8)</f>
        <v>-130</v>
      </c>
      <c r="L8" s="33"/>
      <c r="M8" s="31">
        <v>421</v>
      </c>
      <c r="N8" s="34"/>
      <c r="O8" s="35"/>
    </row>
    <row r="9" spans="1:15" ht="12.75">
      <c r="A9" s="36" t="s">
        <v>38</v>
      </c>
      <c r="B9" s="37">
        <v>62</v>
      </c>
      <c r="C9" s="38">
        <v>31</v>
      </c>
      <c r="D9" s="39">
        <v>5</v>
      </c>
      <c r="E9" s="39">
        <f t="shared" si="0"/>
        <v>98</v>
      </c>
      <c r="F9" s="39">
        <v>189</v>
      </c>
      <c r="G9" s="39">
        <v>90</v>
      </c>
      <c r="H9" s="40">
        <f aca="true" t="shared" si="1" ref="H9:H19">SUM(F9-G9)</f>
        <v>99</v>
      </c>
      <c r="I9" s="41">
        <v>33</v>
      </c>
      <c r="J9" s="41">
        <v>-60</v>
      </c>
      <c r="K9" s="41">
        <f>SUM(J8:J9)</f>
        <v>-190</v>
      </c>
      <c r="L9" s="42"/>
      <c r="M9" s="40">
        <v>305</v>
      </c>
      <c r="N9" s="43"/>
      <c r="O9" s="44"/>
    </row>
    <row r="10" spans="1:15" ht="12.75">
      <c r="A10" s="36" t="s">
        <v>39</v>
      </c>
      <c r="B10" s="37">
        <v>46</v>
      </c>
      <c r="C10" s="38">
        <v>17</v>
      </c>
      <c r="D10" s="39">
        <v>13</v>
      </c>
      <c r="E10" s="39">
        <f t="shared" si="0"/>
        <v>76</v>
      </c>
      <c r="F10" s="39">
        <v>322</v>
      </c>
      <c r="G10" s="39">
        <v>95</v>
      </c>
      <c r="H10" s="40">
        <f t="shared" si="1"/>
        <v>227</v>
      </c>
      <c r="I10" s="41">
        <v>75</v>
      </c>
      <c r="J10" s="41">
        <f aca="true" t="shared" si="2" ref="J10:J18">SUM(I10-(B10+C10))</f>
        <v>12</v>
      </c>
      <c r="K10" s="41">
        <f>SUM(J8:J10)</f>
        <v>-178</v>
      </c>
      <c r="L10" s="42"/>
      <c r="M10" s="40">
        <v>334</v>
      </c>
      <c r="N10" s="43"/>
      <c r="O10" s="44"/>
    </row>
    <row r="11" spans="1:15" ht="12.75">
      <c r="A11" s="36" t="s">
        <v>40</v>
      </c>
      <c r="B11" s="37">
        <v>21</v>
      </c>
      <c r="C11" s="38">
        <v>2</v>
      </c>
      <c r="D11" s="39">
        <v>14</v>
      </c>
      <c r="E11" s="39">
        <f t="shared" si="0"/>
        <v>37</v>
      </c>
      <c r="F11" s="39">
        <v>381</v>
      </c>
      <c r="G11" s="39">
        <v>71</v>
      </c>
      <c r="H11" s="40">
        <f t="shared" si="1"/>
        <v>310</v>
      </c>
      <c r="I11" s="41">
        <v>103</v>
      </c>
      <c r="J11" s="41">
        <f t="shared" si="2"/>
        <v>80</v>
      </c>
      <c r="K11" s="41">
        <f>SUM(J8:J11)</f>
        <v>-98</v>
      </c>
      <c r="L11" s="42"/>
      <c r="M11" s="40">
        <v>260</v>
      </c>
      <c r="N11" s="43"/>
      <c r="O11" s="44"/>
    </row>
    <row r="12" spans="1:15" ht="12.75">
      <c r="A12" s="36" t="s">
        <v>41</v>
      </c>
      <c r="B12" s="37">
        <v>10</v>
      </c>
      <c r="C12" s="38">
        <v>0</v>
      </c>
      <c r="D12" s="39">
        <v>12</v>
      </c>
      <c r="E12" s="39">
        <f t="shared" si="0"/>
        <v>22</v>
      </c>
      <c r="F12" s="39">
        <v>387</v>
      </c>
      <c r="G12" s="39">
        <v>76</v>
      </c>
      <c r="H12" s="40">
        <f t="shared" si="1"/>
        <v>311</v>
      </c>
      <c r="I12" s="41">
        <v>103</v>
      </c>
      <c r="J12" s="41">
        <f t="shared" si="2"/>
        <v>93</v>
      </c>
      <c r="K12" s="41">
        <f>SUM(J8:J12)</f>
        <v>-5</v>
      </c>
      <c r="L12" s="42"/>
      <c r="M12" s="40">
        <v>145</v>
      </c>
      <c r="N12" s="43"/>
      <c r="O12" s="44"/>
    </row>
    <row r="13" spans="1:15" ht="12.75">
      <c r="A13" s="36" t="s">
        <v>42</v>
      </c>
      <c r="B13" s="37">
        <v>5</v>
      </c>
      <c r="C13" s="38">
        <v>0</v>
      </c>
      <c r="D13" s="39">
        <v>11</v>
      </c>
      <c r="E13" s="39">
        <f t="shared" si="0"/>
        <v>16</v>
      </c>
      <c r="F13" s="39">
        <v>402</v>
      </c>
      <c r="G13" s="39">
        <v>70</v>
      </c>
      <c r="H13" s="40">
        <f t="shared" si="1"/>
        <v>332</v>
      </c>
      <c r="I13" s="41">
        <v>110</v>
      </c>
      <c r="J13" s="41">
        <f t="shared" si="2"/>
        <v>105</v>
      </c>
      <c r="K13" s="41">
        <f>SUM(J8:J13)</f>
        <v>100</v>
      </c>
      <c r="L13" s="42"/>
      <c r="M13" s="40">
        <v>56</v>
      </c>
      <c r="N13" s="43"/>
      <c r="O13" s="44"/>
    </row>
    <row r="14" spans="1:15" ht="12.75">
      <c r="A14" s="36" t="s">
        <v>43</v>
      </c>
      <c r="B14" s="37">
        <v>9</v>
      </c>
      <c r="C14" s="38">
        <v>0</v>
      </c>
      <c r="D14" s="39">
        <v>8</v>
      </c>
      <c r="E14" s="39">
        <f t="shared" si="0"/>
        <v>17</v>
      </c>
      <c r="F14" s="39">
        <v>383</v>
      </c>
      <c r="G14" s="39">
        <v>80</v>
      </c>
      <c r="H14" s="40">
        <f t="shared" si="1"/>
        <v>303</v>
      </c>
      <c r="I14" s="41">
        <v>101</v>
      </c>
      <c r="J14" s="41">
        <f t="shared" si="2"/>
        <v>92</v>
      </c>
      <c r="K14" s="41">
        <f>SUM(J8:J14)</f>
        <v>192</v>
      </c>
      <c r="L14" s="42"/>
      <c r="M14" s="40">
        <v>45</v>
      </c>
      <c r="N14" s="43"/>
      <c r="O14" s="44"/>
    </row>
    <row r="15" spans="1:15" ht="12.75">
      <c r="A15" s="36" t="s">
        <v>44</v>
      </c>
      <c r="B15" s="37">
        <v>5</v>
      </c>
      <c r="C15" s="38">
        <v>0</v>
      </c>
      <c r="D15" s="39">
        <v>8</v>
      </c>
      <c r="E15" s="39">
        <f t="shared" si="0"/>
        <v>13</v>
      </c>
      <c r="F15" s="39">
        <v>361</v>
      </c>
      <c r="G15" s="39">
        <v>74</v>
      </c>
      <c r="H15" s="40">
        <f t="shared" si="1"/>
        <v>287</v>
      </c>
      <c r="I15" s="41">
        <v>96</v>
      </c>
      <c r="J15" s="41">
        <f t="shared" si="2"/>
        <v>91</v>
      </c>
      <c r="K15" s="41">
        <f>SUM(J8:J15)</f>
        <v>283</v>
      </c>
      <c r="L15" s="42"/>
      <c r="M15" s="40">
        <v>12</v>
      </c>
      <c r="N15" s="43"/>
      <c r="O15" s="44"/>
    </row>
    <row r="16" spans="1:15" ht="12.75">
      <c r="A16" s="36" t="s">
        <v>45</v>
      </c>
      <c r="B16" s="37">
        <v>8</v>
      </c>
      <c r="C16" s="38">
        <v>0</v>
      </c>
      <c r="D16" s="39">
        <v>9</v>
      </c>
      <c r="E16" s="39">
        <f t="shared" si="0"/>
        <v>17</v>
      </c>
      <c r="F16" s="39">
        <v>323</v>
      </c>
      <c r="G16" s="39">
        <v>71</v>
      </c>
      <c r="H16" s="40">
        <f t="shared" si="1"/>
        <v>252</v>
      </c>
      <c r="I16" s="41">
        <v>84</v>
      </c>
      <c r="J16" s="41">
        <f t="shared" si="2"/>
        <v>76</v>
      </c>
      <c r="K16" s="41">
        <f>SUM(J8:J16)</f>
        <v>359</v>
      </c>
      <c r="L16" s="42"/>
      <c r="M16" s="40">
        <v>104</v>
      </c>
      <c r="N16" s="43"/>
      <c r="O16" s="44"/>
    </row>
    <row r="17" spans="1:15" ht="12.75">
      <c r="A17" s="36" t="s">
        <v>46</v>
      </c>
      <c r="B17" s="37">
        <v>28</v>
      </c>
      <c r="C17" s="38">
        <v>19</v>
      </c>
      <c r="D17" s="39">
        <v>8</v>
      </c>
      <c r="E17" s="39">
        <f t="shared" si="0"/>
        <v>55</v>
      </c>
      <c r="F17" s="39">
        <v>198</v>
      </c>
      <c r="G17" s="39">
        <v>88</v>
      </c>
      <c r="H17" s="40">
        <f t="shared" si="1"/>
        <v>110</v>
      </c>
      <c r="I17" s="41">
        <v>37</v>
      </c>
      <c r="J17" s="41">
        <f t="shared" si="2"/>
        <v>-10</v>
      </c>
      <c r="K17" s="41">
        <f>SUM(J8:J17)</f>
        <v>349</v>
      </c>
      <c r="L17" s="42"/>
      <c r="M17" s="40">
        <v>264</v>
      </c>
      <c r="N17" s="43"/>
      <c r="O17" s="44"/>
    </row>
    <row r="18" spans="1:15" ht="12.75">
      <c r="A18" s="36" t="s">
        <v>47</v>
      </c>
      <c r="B18" s="37">
        <v>45</v>
      </c>
      <c r="C18" s="38">
        <v>30</v>
      </c>
      <c r="D18" s="39">
        <v>2</v>
      </c>
      <c r="E18" s="39">
        <f t="shared" si="0"/>
        <v>77</v>
      </c>
      <c r="F18" s="39">
        <v>113</v>
      </c>
      <c r="G18" s="39">
        <v>103</v>
      </c>
      <c r="H18" s="40">
        <f t="shared" si="1"/>
        <v>10</v>
      </c>
      <c r="I18" s="41">
        <v>3</v>
      </c>
      <c r="J18" s="41">
        <f t="shared" si="2"/>
        <v>-72</v>
      </c>
      <c r="K18" s="41">
        <f>SUM(J8:J18)</f>
        <v>277</v>
      </c>
      <c r="L18" s="42"/>
      <c r="M18" s="40">
        <v>304</v>
      </c>
      <c r="N18" s="43"/>
      <c r="O18" s="44"/>
    </row>
    <row r="19" spans="1:15" ht="13.5">
      <c r="A19" s="45" t="s">
        <v>48</v>
      </c>
      <c r="B19" s="46">
        <v>105</v>
      </c>
      <c r="C19" s="47">
        <v>42</v>
      </c>
      <c r="D19" s="48">
        <v>2</v>
      </c>
      <c r="E19" s="48">
        <f t="shared" si="0"/>
        <v>149</v>
      </c>
      <c r="F19" s="48">
        <v>59</v>
      </c>
      <c r="G19" s="48">
        <v>137</v>
      </c>
      <c r="H19" s="49">
        <f t="shared" si="1"/>
        <v>-78</v>
      </c>
      <c r="I19" s="50">
        <v>-26</v>
      </c>
      <c r="J19" s="50">
        <v>-173</v>
      </c>
      <c r="K19" s="50">
        <f>SUM(J8:J19)</f>
        <v>104</v>
      </c>
      <c r="L19" s="51"/>
      <c r="M19" s="49">
        <v>468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49</v>
      </c>
      <c r="B21" s="16">
        <f>SUM(B8:B20)</f>
        <v>433</v>
      </c>
      <c r="C21" s="17">
        <f>SUM(C8:C19)</f>
        <v>181</v>
      </c>
      <c r="D21" s="18">
        <f>SUM(D8:D19)</f>
        <v>94</v>
      </c>
      <c r="E21" s="18">
        <f>SUM(E8:E19)</f>
        <v>708</v>
      </c>
      <c r="F21" s="18">
        <f>SUM(F8:F19)</f>
        <v>3231</v>
      </c>
      <c r="G21" s="18">
        <f>SUM(G8:G19)</f>
        <v>1066</v>
      </c>
      <c r="H21" s="61">
        <v>2165</v>
      </c>
      <c r="I21" s="61">
        <v>720</v>
      </c>
      <c r="J21" s="62">
        <f>SUM(J8:J19)</f>
        <v>104</v>
      </c>
      <c r="K21" s="62">
        <f>SUM(K19)</f>
        <v>104</v>
      </c>
      <c r="L21" s="63">
        <v>39.5</v>
      </c>
      <c r="M21" s="61">
        <v>2460</v>
      </c>
      <c r="N21" s="64">
        <v>23.1</v>
      </c>
      <c r="O21" s="44"/>
    </row>
    <row r="22" spans="1:15" ht="13.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/>
      <c r="M22" s="70"/>
      <c r="N22" s="71"/>
      <c r="O22" s="72"/>
    </row>
    <row r="23" spans="1:15" ht="14.2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4.2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2.7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4.2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2015-08-31T07:58:06Z</cp:lastPrinted>
  <dcterms:created xsi:type="dcterms:W3CDTF">2012-01-01T18:44:09Z</dcterms:created>
  <dcterms:modified xsi:type="dcterms:W3CDTF">2015-09-05T19:02:26Z</dcterms:modified>
  <cp:category/>
  <cp:version/>
  <cp:contentType/>
  <cp:contentStatus/>
  <cp:revision>8</cp:revision>
</cp:coreProperties>
</file>