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<sst xmlns="http://schemas.openxmlformats.org/spreadsheetml/2006/main" count="68" uniqueCount="65">
  <si>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</si>
  <si>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</si>
  <si>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</si>
  <si>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</si>
  <si>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</si>
  <si>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</si>
  <si>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</si>
  <si>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</si>
  <si>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</si>
  <si>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</si>
  <si>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</si>
  <si>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</si>
  <si>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</si>
  <si>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</si>
  <si>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</si>
  <si>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</si>
  <si>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</si>
  <si>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</si>
  <si>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</si>
  <si>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</si>
  <si>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</si>
  <si>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</si>
  <si>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</si>
  <si>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</si>
  <si>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</si>
  <si>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</si>
  <si>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</si>
  <si>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</si>
  <si>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</si>
  <si>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</si>
  <si>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</si>
  <si>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</si>
  <si>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</si>
  <si>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</si>
  <si>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</si>
  <si>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</si>
  <si>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</si>
  <si>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</si>
  <si>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</si>
  <si>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</si>
  <si>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</si>
  <si>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</si>
  <si>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</si>
  <si>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</si>
  <si>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</si>
  <si>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</si>
  <si>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</si>
  <si>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</si>
  <si>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</si>
  <si>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</si>
  <si>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..</t>
  </si>
  <si>
    <t>RESULTAAT:</t>
  </si>
  <si>
    <t>H – ( A + B )= M3 eq. Gas .      643 – (427 + 182) = 36 M3 gas eq.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</si>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</sst>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28" xfId="0" applyFont="1" applyBorder="1" applyAlignment="1">
      <alignment horizontal="right"/>
    </xf>
    <xf numFmtId="164" fontId="3" fillId="0" borderId="29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1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2" xfId="0" applyFont="1" applyBorder="1" applyAlignment="1">
      <alignment/>
    </xf>
    <xf numFmtId="164" fontId="1" fillId="0" borderId="32" xfId="0" applyFont="1" applyBorder="1" applyAlignment="1">
      <alignment/>
    </xf>
    <xf numFmtId="164" fontId="5" fillId="0" borderId="33" xfId="0" applyFont="1" applyBorder="1" applyAlignment="1">
      <alignment/>
    </xf>
    <xf numFmtId="164" fontId="0" fillId="0" borderId="33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35" xfId="0" applyFont="1" applyBorder="1" applyAlignment="1">
      <alignment/>
    </xf>
    <xf numFmtId="164" fontId="7" fillId="0" borderId="0" xfId="0" applyFont="1" applyAlignment="1">
      <alignment/>
    </xf>
    <xf numFmtId="164" fontId="1" fillId="0" borderId="36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3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2018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4.25">
      <c r="A8" s="27" t="s">
        <v>37</v>
      </c>
      <c r="B8" s="28">
        <v>99</v>
      </c>
      <c r="C8" s="29">
        <v>35</v>
      </c>
      <c r="D8" s="30">
        <v>1</v>
      </c>
      <c r="E8" s="30">
        <f aca="true" t="shared" si="0" ref="E8:E11">SUM(B8:D8)</f>
        <v>135</v>
      </c>
      <c r="F8" s="30">
        <v>77</v>
      </c>
      <c r="G8" s="30">
        <v>146</v>
      </c>
      <c r="H8" s="31">
        <f aca="true" t="shared" si="1" ref="H8:H19">SUM(F8-G8)</f>
        <v>-69</v>
      </c>
      <c r="I8" s="32">
        <f aca="true" t="shared" si="2" ref="I8:I17">H8/3</f>
        <v>-23</v>
      </c>
      <c r="J8" s="32">
        <f aca="true" t="shared" si="3" ref="J8:J19">SUM(I8-(B8+C8))</f>
        <v>-157</v>
      </c>
      <c r="K8" s="32">
        <f>SUM(J8)</f>
        <v>-157</v>
      </c>
      <c r="L8" s="33"/>
      <c r="M8" s="31">
        <v>421</v>
      </c>
      <c r="N8" s="34"/>
      <c r="O8" s="35"/>
    </row>
    <row r="9" spans="1:15" ht="14.25">
      <c r="A9" s="36" t="s">
        <v>38</v>
      </c>
      <c r="B9" s="37">
        <v>75</v>
      </c>
      <c r="C9" s="38">
        <v>35</v>
      </c>
      <c r="D9" s="39">
        <v>4</v>
      </c>
      <c r="E9" s="39">
        <f t="shared" si="0"/>
        <v>114</v>
      </c>
      <c r="F9" s="39">
        <v>271</v>
      </c>
      <c r="G9" s="39">
        <v>138</v>
      </c>
      <c r="H9" s="40">
        <f t="shared" si="1"/>
        <v>133</v>
      </c>
      <c r="I9" s="41">
        <f t="shared" si="2"/>
        <v>44.333333333333336</v>
      </c>
      <c r="J9" s="41">
        <f t="shared" si="3"/>
        <v>-65.66666666666666</v>
      </c>
      <c r="K9" s="41">
        <f>SUM(J8:J9)</f>
        <v>-222.66666666666666</v>
      </c>
      <c r="L9" s="42"/>
      <c r="M9" s="40">
        <v>520</v>
      </c>
      <c r="N9" s="43"/>
      <c r="O9" s="44"/>
    </row>
    <row r="10" spans="1:15" ht="14.25">
      <c r="A10" s="36" t="s">
        <v>39</v>
      </c>
      <c r="B10" s="37">
        <v>75</v>
      </c>
      <c r="C10" s="38">
        <v>32</v>
      </c>
      <c r="D10" s="39">
        <v>4</v>
      </c>
      <c r="E10" s="39">
        <f t="shared" si="0"/>
        <v>111</v>
      </c>
      <c r="F10" s="39">
        <v>245</v>
      </c>
      <c r="G10" s="39">
        <v>130</v>
      </c>
      <c r="H10" s="40">
        <f t="shared" si="1"/>
        <v>115</v>
      </c>
      <c r="I10" s="41">
        <f t="shared" si="2"/>
        <v>38.333333333333336</v>
      </c>
      <c r="J10" s="41">
        <f t="shared" si="3"/>
        <v>-68.66666666666666</v>
      </c>
      <c r="K10" s="41">
        <f>SUM(J8:J10)</f>
        <v>-291.3333333333333</v>
      </c>
      <c r="L10" s="42"/>
      <c r="M10" s="40">
        <v>417</v>
      </c>
      <c r="N10" s="43"/>
      <c r="O10" s="44"/>
    </row>
    <row r="11" spans="1:15" ht="14.25">
      <c r="A11" s="36" t="s">
        <v>40</v>
      </c>
      <c r="B11" s="37">
        <v>16</v>
      </c>
      <c r="C11" s="38">
        <v>5</v>
      </c>
      <c r="D11" s="39">
        <v>4</v>
      </c>
      <c r="E11" s="39">
        <f t="shared" si="0"/>
        <v>25</v>
      </c>
      <c r="F11" s="39">
        <v>334</v>
      </c>
      <c r="G11" s="39">
        <v>106</v>
      </c>
      <c r="H11" s="40">
        <f t="shared" si="1"/>
        <v>228</v>
      </c>
      <c r="I11" s="41">
        <f t="shared" si="2"/>
        <v>76</v>
      </c>
      <c r="J11" s="41">
        <f t="shared" si="3"/>
        <v>55</v>
      </c>
      <c r="K11" s="41">
        <f>SUM(J8:J11)</f>
        <v>-236.33333333333331</v>
      </c>
      <c r="L11" s="42"/>
      <c r="M11" s="40">
        <v>154</v>
      </c>
      <c r="N11" s="43"/>
      <c r="O11" s="44"/>
    </row>
    <row r="12" spans="1:15" ht="14.25">
      <c r="A12" s="36" t="s">
        <v>41</v>
      </c>
      <c r="B12" s="37">
        <v>1</v>
      </c>
      <c r="C12" s="38">
        <v>1</v>
      </c>
      <c r="D12" s="39">
        <v>4</v>
      </c>
      <c r="E12" s="39">
        <v>6</v>
      </c>
      <c r="F12" s="39">
        <v>476</v>
      </c>
      <c r="G12" s="39">
        <v>115</v>
      </c>
      <c r="H12" s="40">
        <f t="shared" si="1"/>
        <v>361</v>
      </c>
      <c r="I12" s="41">
        <f t="shared" si="2"/>
        <v>120.33333333333333</v>
      </c>
      <c r="J12" s="41">
        <f t="shared" si="3"/>
        <v>118.33333333333333</v>
      </c>
      <c r="K12" s="41">
        <f>SUM(J8:J12)</f>
        <v>-117.99999999999999</v>
      </c>
      <c r="L12" s="42"/>
      <c r="M12" s="40">
        <v>73</v>
      </c>
      <c r="N12" s="43"/>
      <c r="O12" s="44"/>
    </row>
    <row r="13" spans="1:15" ht="14.25">
      <c r="A13" s="36" t="s">
        <v>42</v>
      </c>
      <c r="B13" s="37">
        <v>0</v>
      </c>
      <c r="C13" s="38">
        <v>0</v>
      </c>
      <c r="D13" s="39">
        <v>5</v>
      </c>
      <c r="E13" s="39">
        <f aca="true" t="shared" si="4" ref="E13:E14">SUM(B13:D13)</f>
        <v>5</v>
      </c>
      <c r="F13" s="39">
        <v>416</v>
      </c>
      <c r="G13" s="39">
        <v>110</v>
      </c>
      <c r="H13" s="40">
        <f t="shared" si="1"/>
        <v>306</v>
      </c>
      <c r="I13" s="41">
        <f t="shared" si="2"/>
        <v>102</v>
      </c>
      <c r="J13" s="41">
        <f t="shared" si="3"/>
        <v>102</v>
      </c>
      <c r="K13" s="41">
        <f>SUM(J8:J13)</f>
        <v>-15.999999999999986</v>
      </c>
      <c r="L13" s="42"/>
      <c r="M13" s="40">
        <v>40</v>
      </c>
      <c r="N13" s="43"/>
      <c r="O13" s="44"/>
    </row>
    <row r="14" spans="1:15" ht="14.25">
      <c r="A14" s="36" t="s">
        <v>43</v>
      </c>
      <c r="B14" s="37">
        <v>0</v>
      </c>
      <c r="C14" s="38">
        <v>0</v>
      </c>
      <c r="D14" s="39">
        <v>5</v>
      </c>
      <c r="E14" s="39">
        <f t="shared" si="4"/>
        <v>5</v>
      </c>
      <c r="F14" s="39">
        <v>496</v>
      </c>
      <c r="G14" s="39">
        <v>112</v>
      </c>
      <c r="H14" s="40">
        <f t="shared" si="1"/>
        <v>384</v>
      </c>
      <c r="I14" s="41">
        <f t="shared" si="2"/>
        <v>128</v>
      </c>
      <c r="J14" s="41">
        <f t="shared" si="3"/>
        <v>128</v>
      </c>
      <c r="K14" s="41">
        <f>SUM(J8:J14)</f>
        <v>112.00000000000001</v>
      </c>
      <c r="L14" s="42"/>
      <c r="M14" s="40">
        <v>6</v>
      </c>
      <c r="N14" s="43"/>
      <c r="O14" s="44"/>
    </row>
    <row r="15" spans="1:15" ht="14.25">
      <c r="A15" s="36" t="s">
        <v>44</v>
      </c>
      <c r="B15" s="37">
        <v>0</v>
      </c>
      <c r="C15" s="38">
        <v>0</v>
      </c>
      <c r="D15" s="39">
        <v>3</v>
      </c>
      <c r="E15" s="39">
        <v>3</v>
      </c>
      <c r="F15" s="39">
        <v>342</v>
      </c>
      <c r="G15" s="39">
        <v>107</v>
      </c>
      <c r="H15" s="40">
        <f t="shared" si="1"/>
        <v>235</v>
      </c>
      <c r="I15" s="41">
        <f t="shared" si="2"/>
        <v>78.33333333333333</v>
      </c>
      <c r="J15" s="41">
        <f t="shared" si="3"/>
        <v>78.33333333333333</v>
      </c>
      <c r="K15" s="41">
        <f>SUM(J8:J15)</f>
        <v>190.33333333333334</v>
      </c>
      <c r="L15" s="42"/>
      <c r="M15" s="40">
        <v>27</v>
      </c>
      <c r="N15" s="43"/>
      <c r="O15" s="44"/>
    </row>
    <row r="16" spans="1:15" ht="14.25">
      <c r="A16" s="36" t="s">
        <v>45</v>
      </c>
      <c r="B16" s="37">
        <v>1</v>
      </c>
      <c r="C16" s="38">
        <v>0</v>
      </c>
      <c r="D16" s="39">
        <v>3</v>
      </c>
      <c r="E16" s="39">
        <f>SUM(B16:D16)</f>
        <v>4</v>
      </c>
      <c r="F16" s="39">
        <v>291</v>
      </c>
      <c r="G16" s="39">
        <v>107</v>
      </c>
      <c r="H16" s="40">
        <f t="shared" si="1"/>
        <v>184</v>
      </c>
      <c r="I16" s="41">
        <f t="shared" si="2"/>
        <v>61.333333333333336</v>
      </c>
      <c r="J16" s="41">
        <f t="shared" si="3"/>
        <v>60.333333333333336</v>
      </c>
      <c r="K16" s="41">
        <f>SUM(J8:J16)</f>
        <v>250.66666666666669</v>
      </c>
      <c r="L16" s="42"/>
      <c r="M16" s="40">
        <v>37</v>
      </c>
      <c r="N16" s="43"/>
      <c r="O16" s="44"/>
    </row>
    <row r="17" spans="1:15" ht="14.25">
      <c r="A17" s="36" t="s">
        <v>46</v>
      </c>
      <c r="B17" s="37">
        <v>21</v>
      </c>
      <c r="C17" s="38">
        <v>10</v>
      </c>
      <c r="D17" s="39">
        <v>3</v>
      </c>
      <c r="E17" s="39">
        <v>34</v>
      </c>
      <c r="F17" s="39">
        <v>243</v>
      </c>
      <c r="G17" s="39">
        <v>107</v>
      </c>
      <c r="H17" s="40">
        <f t="shared" si="1"/>
        <v>136</v>
      </c>
      <c r="I17" s="41">
        <f t="shared" si="2"/>
        <v>45.333333333333336</v>
      </c>
      <c r="J17" s="41">
        <f t="shared" si="3"/>
        <v>14.333333333333336</v>
      </c>
      <c r="K17" s="41">
        <f>SUM(J8:J17)</f>
        <v>265</v>
      </c>
      <c r="L17" s="42"/>
      <c r="M17" s="40">
        <v>135</v>
      </c>
      <c r="N17" s="43"/>
      <c r="O17" s="44"/>
    </row>
    <row r="18" spans="1:15" ht="14.25">
      <c r="A18" s="36" t="s">
        <v>47</v>
      </c>
      <c r="B18" s="37">
        <v>56</v>
      </c>
      <c r="C18" s="38">
        <v>28</v>
      </c>
      <c r="D18" s="39">
        <v>2</v>
      </c>
      <c r="E18" s="39">
        <f>SUM(B18:D18)</f>
        <v>86</v>
      </c>
      <c r="F18" s="39">
        <v>116</v>
      </c>
      <c r="G18" s="39">
        <v>104</v>
      </c>
      <c r="H18" s="40">
        <f t="shared" si="1"/>
        <v>12</v>
      </c>
      <c r="I18" s="41">
        <v>4</v>
      </c>
      <c r="J18" s="41">
        <f t="shared" si="3"/>
        <v>-80</v>
      </c>
      <c r="K18" s="41">
        <f>SUM(J8:J18)</f>
        <v>185</v>
      </c>
      <c r="L18" s="42"/>
      <c r="M18" s="40">
        <v>369</v>
      </c>
      <c r="N18" s="43"/>
      <c r="O18" s="44"/>
    </row>
    <row r="19" spans="1:15" ht="14.25">
      <c r="A19" s="45" t="s">
        <v>48</v>
      </c>
      <c r="B19" s="46">
        <v>83</v>
      </c>
      <c r="C19" s="47">
        <v>36</v>
      </c>
      <c r="D19" s="48">
        <v>0</v>
      </c>
      <c r="E19" s="48">
        <v>119</v>
      </c>
      <c r="F19" s="48">
        <v>54</v>
      </c>
      <c r="G19" s="48">
        <v>143</v>
      </c>
      <c r="H19" s="49">
        <f t="shared" si="1"/>
        <v>-89</v>
      </c>
      <c r="I19" s="50">
        <f>H19/3</f>
        <v>-29.666666666666668</v>
      </c>
      <c r="J19" s="50">
        <f t="shared" si="3"/>
        <v>-148.66666666666666</v>
      </c>
      <c r="K19" s="50">
        <f>SUM(J8:J19)</f>
        <v>36.33333333333334</v>
      </c>
      <c r="L19" s="51"/>
      <c r="M19" s="49">
        <v>387</v>
      </c>
      <c r="N19" s="52"/>
      <c r="O19" s="44"/>
    </row>
    <row r="20" spans="1:15" ht="14.25">
      <c r="A20" s="36" t="s">
        <v>49</v>
      </c>
      <c r="B20" s="16">
        <f>SUM(B8:B19)</f>
        <v>427</v>
      </c>
      <c r="C20" s="17">
        <f>SUM(C8:C19)</f>
        <v>182</v>
      </c>
      <c r="D20" s="18">
        <f>SUM(D8:D19)</f>
        <v>38</v>
      </c>
      <c r="E20" s="18">
        <f>SUM(E8:E19)</f>
        <v>647</v>
      </c>
      <c r="F20" s="18">
        <f>SUM(F8:F19)</f>
        <v>3361</v>
      </c>
      <c r="G20" s="18">
        <f>SUM(G8:G19)</f>
        <v>1425</v>
      </c>
      <c r="H20" s="53">
        <f>SUM(H8:H19)</f>
        <v>1936</v>
      </c>
      <c r="I20" s="53">
        <v>643</v>
      </c>
      <c r="J20" s="54">
        <v>34</v>
      </c>
      <c r="K20" s="54">
        <v>34</v>
      </c>
      <c r="L20" s="55">
        <v>36</v>
      </c>
      <c r="M20" s="53">
        <v>2586</v>
      </c>
      <c r="N20" s="56">
        <v>19.9</v>
      </c>
      <c r="O20" s="44"/>
    </row>
    <row r="21" spans="1:15" ht="14.25">
      <c r="A21" s="57"/>
      <c r="B21" s="58"/>
      <c r="C21" s="59"/>
      <c r="D21" s="60"/>
      <c r="E21" s="60"/>
      <c r="F21" s="60"/>
      <c r="G21" s="60"/>
      <c r="H21" s="60"/>
      <c r="I21" s="60"/>
      <c r="J21" s="60"/>
      <c r="L21" s="61" t="s">
        <v>50</v>
      </c>
      <c r="M21" s="62"/>
      <c r="N21" s="63"/>
      <c r="O21" s="64"/>
    </row>
    <row r="22" spans="1:15" ht="14.25">
      <c r="A22" s="65"/>
      <c r="B22" s="66" t="s">
        <v>51</v>
      </c>
      <c r="C22" s="66"/>
      <c r="D22" s="67" t="s">
        <v>52</v>
      </c>
      <c r="E22" s="67"/>
      <c r="F22" s="67"/>
      <c r="G22" s="67"/>
      <c r="H22" s="67"/>
      <c r="I22" s="67"/>
      <c r="J22" s="67"/>
      <c r="K22" s="67"/>
      <c r="L22" s="67"/>
      <c r="M22" s="68"/>
      <c r="N22" s="69"/>
      <c r="O22" s="70"/>
    </row>
    <row r="23" spans="2:13" ht="14.25">
      <c r="B23" s="71"/>
      <c r="C23" s="72"/>
      <c r="D23" s="71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4.25">
      <c r="A24" s="73"/>
      <c r="B24" s="74"/>
      <c r="C24" s="74"/>
      <c r="D24" s="75" t="s">
        <v>53</v>
      </c>
      <c r="E24" s="75"/>
      <c r="F24" s="75"/>
      <c r="G24" s="75"/>
      <c r="H24" s="74"/>
      <c r="I24" s="74"/>
      <c r="J24" s="74"/>
      <c r="K24" s="74"/>
      <c r="L24" s="74"/>
      <c r="M24" s="74"/>
    </row>
    <row r="25" spans="1:13" ht="14.25">
      <c r="A25" s="73"/>
      <c r="B25" s="74"/>
      <c r="C25" s="74"/>
      <c r="D25" s="75" t="s">
        <v>54</v>
      </c>
      <c r="E25" s="75"/>
      <c r="F25" s="75"/>
      <c r="G25" s="75"/>
      <c r="H25" s="74"/>
      <c r="I25" s="74"/>
      <c r="J25" s="74"/>
      <c r="K25" s="74"/>
      <c r="L25" s="74"/>
      <c r="M25" s="74"/>
    </row>
    <row r="26" spans="1:13" ht="14.25">
      <c r="A26" s="73"/>
      <c r="B26" s="74"/>
      <c r="C26" s="74"/>
      <c r="D26" s="75" t="s">
        <v>55</v>
      </c>
      <c r="E26" s="75"/>
      <c r="F26" s="75"/>
      <c r="G26" s="75"/>
      <c r="H26" s="74"/>
      <c r="I26" s="74"/>
      <c r="J26" s="74"/>
      <c r="K26" s="74"/>
      <c r="L26" s="74"/>
      <c r="M26" s="76"/>
    </row>
    <row r="27" spans="1:13" ht="14.25">
      <c r="A27" s="73"/>
      <c r="B27" s="74"/>
      <c r="C27" s="74"/>
      <c r="D27" s="75" t="s">
        <v>56</v>
      </c>
      <c r="E27" s="75"/>
      <c r="F27" s="75"/>
      <c r="G27" s="75"/>
      <c r="H27" s="74"/>
      <c r="I27" s="74"/>
      <c r="J27" s="74"/>
      <c r="K27" s="74"/>
      <c r="L27" s="74"/>
      <c r="M27" s="74"/>
    </row>
    <row r="28" spans="1:13" ht="14.25">
      <c r="A28" s="73"/>
      <c r="B28" s="74"/>
      <c r="C28" s="74"/>
      <c r="D28" s="75" t="s">
        <v>57</v>
      </c>
      <c r="E28" s="75"/>
      <c r="F28" s="75"/>
      <c r="G28" s="75"/>
      <c r="H28" s="74"/>
      <c r="I28" s="74"/>
      <c r="J28" s="74"/>
      <c r="K28" s="74"/>
      <c r="L28" s="74"/>
      <c r="M28" s="74"/>
    </row>
    <row r="29" spans="1:13" ht="14.25">
      <c r="A29" s="73"/>
      <c r="B29" s="74"/>
      <c r="C29" s="74"/>
      <c r="D29" s="75" t="s">
        <v>58</v>
      </c>
      <c r="E29" s="75"/>
      <c r="F29" s="75"/>
      <c r="G29" s="75"/>
      <c r="H29" s="74"/>
      <c r="I29" s="74"/>
      <c r="J29" s="74"/>
      <c r="K29" s="74"/>
      <c r="L29" s="74"/>
      <c r="M29" s="74"/>
    </row>
    <row r="30" spans="1:13" ht="14.25">
      <c r="A30" s="73"/>
      <c r="B30" s="74"/>
      <c r="C30" s="74"/>
      <c r="D30" s="75" t="s">
        <v>59</v>
      </c>
      <c r="E30" s="75"/>
      <c r="F30" s="75"/>
      <c r="G30" s="75"/>
      <c r="H30" s="74"/>
      <c r="I30" s="74"/>
      <c r="J30" s="74"/>
      <c r="K30" s="74"/>
      <c r="L30" s="74"/>
      <c r="M30" s="74"/>
    </row>
    <row r="31" spans="1:13" ht="12.75">
      <c r="A31" s="73"/>
      <c r="B31" s="74"/>
      <c r="C31" s="74"/>
      <c r="D31" s="75" t="s">
        <v>60</v>
      </c>
      <c r="E31" s="75"/>
      <c r="F31" s="75"/>
      <c r="G31" s="75"/>
      <c r="H31" s="74"/>
      <c r="I31" s="74"/>
      <c r="J31" s="74"/>
      <c r="K31" s="74"/>
      <c r="L31" s="74"/>
      <c r="M31" s="74"/>
    </row>
    <row r="32" spans="1:13" ht="14.25">
      <c r="A32" s="73"/>
      <c r="B32" s="74"/>
      <c r="C32" s="74"/>
      <c r="D32" s="75" t="s">
        <v>61</v>
      </c>
      <c r="E32" s="75"/>
      <c r="F32" s="75"/>
      <c r="G32" s="75"/>
      <c r="H32" s="74"/>
      <c r="I32" s="74"/>
      <c r="J32" s="74"/>
      <c r="K32" s="74"/>
      <c r="L32" s="74"/>
      <c r="M32" s="74"/>
    </row>
    <row r="33" spans="1:13" ht="14.25">
      <c r="A33" s="73"/>
      <c r="B33" s="74"/>
      <c r="C33" s="74"/>
      <c r="D33" s="75" t="s">
        <v>62</v>
      </c>
      <c r="E33" s="75"/>
      <c r="F33" s="75"/>
      <c r="G33" s="75"/>
      <c r="H33" s="74"/>
      <c r="I33" s="74"/>
      <c r="J33" s="74"/>
      <c r="K33" s="74"/>
      <c r="L33" s="74"/>
      <c r="M33" s="74"/>
    </row>
    <row r="34" spans="1:13" ht="12.75">
      <c r="A34" s="73"/>
      <c r="B34" s="74"/>
      <c r="C34" s="74"/>
      <c r="D34" s="77" t="s">
        <v>63</v>
      </c>
      <c r="E34" s="78"/>
      <c r="F34" s="78"/>
      <c r="G34" s="79"/>
      <c r="H34" s="74"/>
      <c r="I34" s="74"/>
      <c r="J34" s="74"/>
      <c r="K34" s="74"/>
      <c r="L34" s="74"/>
      <c r="M34" s="74"/>
    </row>
    <row r="35" spans="1:13" ht="13.5">
      <c r="A35" s="73"/>
      <c r="B35" s="74"/>
      <c r="C35" s="74"/>
      <c r="D35" s="80" t="s">
        <v>64</v>
      </c>
      <c r="E35" s="4"/>
      <c r="F35" s="4"/>
      <c r="G35" s="81"/>
      <c r="H35" s="74"/>
      <c r="I35" s="74"/>
      <c r="J35" s="74"/>
      <c r="K35" s="74"/>
      <c r="L35" s="74"/>
      <c r="M35" s="74"/>
    </row>
  </sheetData>
  <sheetProtection selectLockedCells="1" selectUnlockedCells="1"/>
  <mergeCells count="16">
    <mergeCell ref="A2:G2"/>
    <mergeCell ref="A3:G3"/>
    <mergeCell ref="I6:K6"/>
    <mergeCell ref="I7:K7"/>
    <mergeCell ref="B22:C22"/>
    <mergeCell ref="D22:L22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2019-01-08T14:57:55Z</cp:lastPrinted>
  <dcterms:created xsi:type="dcterms:W3CDTF">2012-01-01T18:44:09Z</dcterms:created>
  <dcterms:modified xsi:type="dcterms:W3CDTF">2019-01-11T11:24:05Z</dcterms:modified>
  <cp:category/>
  <cp:version/>
  <cp:contentType/>
  <cp:contentStatus/>
  <cp:revision>19</cp:revision>
</cp:coreProperties>
</file>